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191" windowWidth="19200" windowHeight="12705" firstSheet="1" activeTab="1"/>
  </bookViews>
  <sheets>
    <sheet name="5 Yr Plan" sheetId="1" r:id="rId1"/>
    <sheet name="P &amp; L Service Co." sheetId="2" r:id="rId2"/>
  </sheets>
  <definedNames>
    <definedName name="_xlnm.Print_Area" localSheetId="0">'5 Yr Plan'!$A$1:$M$43</definedName>
    <definedName name="_xlnm.Print_Area" localSheetId="1">'P &amp; L Service Co.'!$A$1:$N$36</definedName>
  </definedNames>
  <calcPr fullCalcOnLoad="1"/>
</workbook>
</file>

<file path=xl/sharedStrings.xml><?xml version="1.0" encoding="utf-8"?>
<sst xmlns="http://schemas.openxmlformats.org/spreadsheetml/2006/main" count="65" uniqueCount="52">
  <si>
    <t>Projected</t>
  </si>
  <si>
    <t>Sales</t>
  </si>
  <si>
    <t>Cost of Sales</t>
  </si>
  <si>
    <t>Gross Profit</t>
  </si>
  <si>
    <t>Expenses</t>
  </si>
  <si>
    <t>Net Income</t>
  </si>
  <si>
    <t>Actual</t>
  </si>
  <si>
    <t>Total Expenses</t>
  </si>
  <si>
    <t>Insurance - Liability</t>
  </si>
  <si>
    <t>3 Months</t>
  </si>
  <si>
    <t>Top Shelf Bar &amp; Restaurant Supply</t>
  </si>
  <si>
    <t xml:space="preserve">Actual </t>
  </si>
  <si>
    <t>Office Supplies &amp; Postage</t>
  </si>
  <si>
    <t>Licenses &amp; Permits</t>
  </si>
  <si>
    <t>Rent</t>
  </si>
  <si>
    <t>Utilities</t>
  </si>
  <si>
    <t>Office PC's &amp; Printer</t>
  </si>
  <si>
    <t>Legal</t>
  </si>
  <si>
    <t>Marketing, Advertising &amp; PR</t>
  </si>
  <si>
    <t>Web Site Hosting</t>
  </si>
  <si>
    <t xml:space="preserve">SALES </t>
  </si>
  <si>
    <t>TOTAL SALES</t>
  </si>
  <si>
    <t>EXPENSES &amp; OVERHEAD</t>
  </si>
  <si>
    <t>Cummulative</t>
  </si>
  <si>
    <t>Travel</t>
  </si>
  <si>
    <t>Phone, Cell Phone, Internet</t>
  </si>
  <si>
    <t xml:space="preserve">  Bank &amp; Web Merchant Fees</t>
  </si>
  <si>
    <t>Taxes - Projected</t>
  </si>
  <si>
    <t>Car Expense</t>
  </si>
  <si>
    <t>Month 1</t>
  </si>
  <si>
    <t>Month 2</t>
  </si>
  <si>
    <t>Tax Prep</t>
  </si>
  <si>
    <t>Bookkeeping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</si>
  <si>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</si>
  <si>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</si>
  <si>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</si>
  <si>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</si>
  <si>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</si>
  <si>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</si>
  <si>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</si>
  <si>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</si>
  <si>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</si>
  <si>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</si>
  <si>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Contract Help</t>
  </si>
  <si>
    <t>Salaries &amp; Wages</t>
  </si>
  <si>
    <t>Payroll Taxes</t>
  </si>
  <si>
    <t># of Appointments/Services</t>
  </si>
  <si>
    <t>Web Site Expenses</t>
  </si>
  <si>
    <t xml:space="preserve"> Projected Profit &amp; Loss Statement 2010 - Service Company</t>
  </si>
  <si>
    <t>LOAN REPAYMENTS</t>
  </si>
  <si>
    <t>(ave. $60 per Visit)</t>
  </si>
  <si>
    <t>Inc. Before Taxes/Owners Draws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</si>
</sst>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[$-409]h:mm:ss\ AM/PM"/>
    <numFmt numFmtId="176" formatCode="0.0"/>
    <numFmt numFmtId="177" formatCode="mmmm\ d\,\ yyyy"/>
    <numFmt numFmtId="178" formatCode="0.000%"/>
    <numFmt numFmtId="179" formatCode="dd\-mmm\-yy_)"/>
    <numFmt numFmtId="180" formatCode="m/d/yy"/>
    <numFmt numFmtId="181" formatCode="mm/dd/yy"/>
    <numFmt numFmtId="182" formatCode="&quot;$&quot;#,##0.0"/>
    <numFmt numFmtId="183" formatCode="&quot;$&quot;#,##0.00"/>
    <numFmt numFmtId="184" formatCode="_(* #,##0.0_);_(* \(#,##0.0\);_(* &quot;-&quot;??_);_(@_)"/>
    <numFmt numFmtId="185" formatCode="_(* #,##0_);_(* \(#,##0\);_(* &quot;-&quot;??_);_(@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sz val="9"/>
      <name val="Arial"/>
      <family val="2"/>
    </font>
    <font>
      <b/>
      <sz val="9"/>
      <name val="Verdana"/>
      <family val="2"/>
    </font>
    <font>
      <i/>
      <sz val="9"/>
      <name val="Verdana"/>
      <family val="2"/>
    </font>
    <font>
      <sz val="8"/>
      <color indexed="8"/>
      <name val="Arial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4" applyNumberFormat="1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65" fontId="0" fillId="0" borderId="11" xfId="44" applyNumberFormat="1" applyFont="1" applyBorder="1" applyAlignment="1">
      <alignment/>
    </xf>
    <xf numFmtId="0" fontId="0" fillId="0" borderId="12" xfId="0" applyBorder="1" applyAlignment="1">
      <alignment/>
    </xf>
    <xf numFmtId="165" fontId="0" fillId="0" borderId="12" xfId="44" applyNumberFormat="1" applyFont="1" applyBorder="1" applyAlignment="1">
      <alignment/>
    </xf>
    <xf numFmtId="165" fontId="0" fillId="0" borderId="12" xfId="44" applyNumberFormat="1" applyFont="1" applyBorder="1" applyAlignment="1">
      <alignment horizontal="center"/>
    </xf>
    <xf numFmtId="165" fontId="0" fillId="0" borderId="11" xfId="44" applyNumberFormat="1" applyFont="1" applyBorder="1" applyAlignment="1">
      <alignment horizontal="center"/>
    </xf>
    <xf numFmtId="167" fontId="6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44" applyNumberFormat="1" applyFont="1" applyAlignment="1">
      <alignment/>
    </xf>
    <xf numFmtId="167" fontId="0" fillId="0" borderId="11" xfId="0" applyNumberFormat="1" applyBorder="1" applyAlignment="1">
      <alignment/>
    </xf>
    <xf numFmtId="0" fontId="0" fillId="0" borderId="0" xfId="44" applyNumberFormat="1" applyFont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66" fontId="11" fillId="0" borderId="0" xfId="65" applyNumberFormat="1" applyFont="1" applyAlignment="1">
      <alignment horizontal="right"/>
    </xf>
    <xf numFmtId="9" fontId="11" fillId="0" borderId="0" xfId="65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167" fontId="8" fillId="0" borderId="0" xfId="0" applyNumberFormat="1" applyFont="1" applyAlignment="1">
      <alignment/>
    </xf>
    <xf numFmtId="167" fontId="6" fillId="0" borderId="0" xfId="44" applyNumberFormat="1" applyFont="1" applyFill="1" applyAlignment="1">
      <alignment/>
    </xf>
    <xf numFmtId="167" fontId="2" fillId="0" borderId="0" xfId="0" applyNumberFormat="1" applyFont="1" applyFill="1" applyBorder="1" applyAlignment="1">
      <alignment horizontal="center"/>
    </xf>
    <xf numFmtId="166" fontId="11" fillId="0" borderId="0" xfId="65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44" applyNumberFormat="1" applyFont="1" applyAlignment="1">
      <alignment horizontal="center"/>
    </xf>
    <xf numFmtId="9" fontId="5" fillId="0" borderId="0" xfId="65" applyFont="1" applyAlignment="1">
      <alignment horizontal="center"/>
    </xf>
    <xf numFmtId="165" fontId="0" fillId="0" borderId="0" xfId="44" applyNumberFormat="1" applyFont="1" applyAlignment="1">
      <alignment horizontal="center"/>
    </xf>
    <xf numFmtId="0" fontId="8" fillId="0" borderId="0" xfId="0" applyNumberFormat="1" applyFont="1" applyAlignment="1">
      <alignment/>
    </xf>
    <xf numFmtId="167" fontId="8" fillId="0" borderId="0" xfId="0" applyNumberFormat="1" applyFont="1" applyAlignment="1">
      <alignment horizontal="right"/>
    </xf>
    <xf numFmtId="166" fontId="6" fillId="0" borderId="0" xfId="65" applyNumberFormat="1" applyFont="1" applyAlignment="1">
      <alignment/>
    </xf>
    <xf numFmtId="167" fontId="6" fillId="0" borderId="0" xfId="0" applyNumberFormat="1" applyFont="1" applyBorder="1" applyAlignment="1">
      <alignment/>
    </xf>
    <xf numFmtId="167" fontId="6" fillId="0" borderId="0" xfId="0" applyNumberFormat="1" applyFont="1" applyFill="1" applyBorder="1" applyAlignment="1">
      <alignment horizontal="right"/>
    </xf>
    <xf numFmtId="9" fontId="11" fillId="0" borderId="0" xfId="65" applyFont="1" applyFill="1" applyBorder="1" applyAlignment="1">
      <alignment horizontal="right"/>
    </xf>
    <xf numFmtId="9" fontId="5" fillId="0" borderId="0" xfId="65" applyFont="1" applyBorder="1" applyAlignment="1">
      <alignment horizontal="center"/>
    </xf>
    <xf numFmtId="9" fontId="5" fillId="0" borderId="0" xfId="65" applyFont="1" applyAlignment="1">
      <alignment/>
    </xf>
    <xf numFmtId="167" fontId="6" fillId="0" borderId="11" xfId="44" applyNumberFormat="1" applyFont="1" applyBorder="1" applyAlignment="1">
      <alignment horizontal="right"/>
    </xf>
    <xf numFmtId="167" fontId="0" fillId="0" borderId="0" xfId="44" applyNumberFormat="1" applyFont="1" applyAlignment="1">
      <alignment horizontal="right"/>
    </xf>
    <xf numFmtId="167" fontId="0" fillId="0" borderId="0" xfId="44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44" applyNumberFormat="1" applyFont="1" applyAlignment="1">
      <alignment horizontal="right"/>
    </xf>
    <xf numFmtId="167" fontId="0" fillId="0" borderId="11" xfId="44" applyNumberFormat="1" applyFont="1" applyBorder="1" applyAlignment="1">
      <alignment horizontal="right"/>
    </xf>
    <xf numFmtId="167" fontId="0" fillId="0" borderId="11" xfId="44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9" fontId="11" fillId="0" borderId="0" xfId="65" applyFont="1" applyAlignment="1">
      <alignment horizontal="right"/>
    </xf>
    <xf numFmtId="0" fontId="0" fillId="0" borderId="0" xfId="0" applyFont="1" applyBorder="1" applyAlignment="1">
      <alignment horizontal="right"/>
    </xf>
    <xf numFmtId="167" fontId="0" fillId="0" borderId="0" xfId="44" applyNumberFormat="1" applyFont="1" applyBorder="1" applyAlignment="1">
      <alignment horizontal="right"/>
    </xf>
    <xf numFmtId="167" fontId="0" fillId="0" borderId="14" xfId="44" applyNumberFormat="1" applyFont="1" applyBorder="1" applyAlignment="1">
      <alignment horizontal="right"/>
    </xf>
    <xf numFmtId="167" fontId="6" fillId="0" borderId="0" xfId="44" applyNumberFormat="1" applyFont="1" applyBorder="1" applyAlignment="1">
      <alignment/>
    </xf>
    <xf numFmtId="166" fontId="6" fillId="0" borderId="0" xfId="65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166" fontId="9" fillId="0" borderId="0" xfId="0" applyNumberFormat="1" applyFont="1" applyAlignment="1">
      <alignment/>
    </xf>
    <xf numFmtId="166" fontId="13" fillId="0" borderId="0" xfId="65" applyNumberFormat="1" applyFont="1" applyFill="1" applyAlignment="1">
      <alignment horizontal="right"/>
    </xf>
    <xf numFmtId="166" fontId="13" fillId="0" borderId="0" xfId="65" applyNumberFormat="1" applyFont="1" applyBorder="1" applyAlignment="1">
      <alignment/>
    </xf>
    <xf numFmtId="167" fontId="8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  <xf numFmtId="3" fontId="6" fillId="0" borderId="0" xfId="44" applyNumberFormat="1" applyFont="1" applyBorder="1" applyAlignment="1">
      <alignment/>
    </xf>
    <xf numFmtId="3" fontId="6" fillId="0" borderId="0" xfId="44" applyNumberFormat="1" applyFont="1" applyFill="1" applyBorder="1" applyAlignment="1">
      <alignment/>
    </xf>
    <xf numFmtId="0" fontId="6" fillId="0" borderId="0" xfId="0" applyNumberFormat="1" applyFont="1" applyAlignment="1">
      <alignment horizontal="center"/>
    </xf>
    <xf numFmtId="167" fontId="6" fillId="0" borderId="0" xfId="44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67" fontId="8" fillId="0" borderId="0" xfId="44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 horizontal="right"/>
    </xf>
    <xf numFmtId="167" fontId="6" fillId="33" borderId="0" xfId="0" applyNumberFormat="1" applyFont="1" applyFill="1" applyAlignment="1">
      <alignment/>
    </xf>
    <xf numFmtId="167" fontId="8" fillId="33" borderId="0" xfId="0" applyNumberFormat="1" applyFont="1" applyFill="1" applyAlignment="1">
      <alignment/>
    </xf>
    <xf numFmtId="167" fontId="8" fillId="0" borderId="15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67" fontId="12" fillId="0" borderId="0" xfId="0" applyNumberFormat="1" applyFont="1" applyAlignment="1">
      <alignment horizontal="right"/>
    </xf>
    <xf numFmtId="167" fontId="6" fillId="34" borderId="16" xfId="0" applyNumberFormat="1" applyFont="1" applyFill="1" applyBorder="1" applyAlignment="1">
      <alignment/>
    </xf>
    <xf numFmtId="167" fontId="6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 horizontal="center"/>
    </xf>
    <xf numFmtId="167" fontId="6" fillId="0" borderId="19" xfId="0" applyNumberFormat="1" applyFont="1" applyFill="1" applyBorder="1" applyAlignment="1">
      <alignment horizontal="center"/>
    </xf>
    <xf numFmtId="167" fontId="6" fillId="0" borderId="20" xfId="0" applyNumberFormat="1" applyFont="1" applyFill="1" applyBorder="1" applyAlignment="1">
      <alignment horizontal="center"/>
    </xf>
    <xf numFmtId="3" fontId="6" fillId="0" borderId="21" xfId="44" applyNumberFormat="1" applyFont="1" applyBorder="1" applyAlignment="1">
      <alignment horizontal="center"/>
    </xf>
    <xf numFmtId="3" fontId="6" fillId="0" borderId="0" xfId="44" applyNumberFormat="1" applyFont="1" applyBorder="1" applyAlignment="1">
      <alignment horizontal="center"/>
    </xf>
    <xf numFmtId="167" fontId="6" fillId="0" borderId="18" xfId="44" applyNumberFormat="1" applyFont="1" applyBorder="1" applyAlignment="1">
      <alignment horizontal="center"/>
    </xf>
    <xf numFmtId="167" fontId="6" fillId="0" borderId="22" xfId="44" applyNumberFormat="1" applyFont="1" applyBorder="1" applyAlignment="1">
      <alignment horizontal="center"/>
    </xf>
    <xf numFmtId="167" fontId="6" fillId="0" borderId="23" xfId="44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" fontId="8" fillId="0" borderId="28" xfId="44" applyNumberFormat="1" applyFont="1" applyFill="1" applyBorder="1" applyAlignment="1">
      <alignment horizontal="center"/>
    </xf>
    <xf numFmtId="1" fontId="6" fillId="0" borderId="27" xfId="44" applyNumberFormat="1" applyFont="1" applyFill="1" applyBorder="1" applyAlignment="1">
      <alignment horizontal="center"/>
    </xf>
    <xf numFmtId="1" fontId="6" fillId="0" borderId="27" xfId="44" applyNumberFormat="1" applyFont="1" applyBorder="1" applyAlignment="1">
      <alignment horizontal="center"/>
    </xf>
    <xf numFmtId="1" fontId="6" fillId="0" borderId="29" xfId="44" applyNumberFormat="1" applyFont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6" fillId="0" borderId="30" xfId="44" applyNumberFormat="1" applyFont="1" applyFill="1" applyBorder="1" applyAlignment="1">
      <alignment horizontal="center"/>
    </xf>
    <xf numFmtId="1" fontId="6" fillId="0" borderId="20" xfId="44" applyNumberFormat="1" applyFont="1" applyFill="1" applyBorder="1" applyAlignment="1">
      <alignment horizontal="center"/>
    </xf>
    <xf numFmtId="1" fontId="6" fillId="0" borderId="31" xfId="44" applyNumberFormat="1" applyFont="1" applyFill="1" applyBorder="1" applyAlignment="1">
      <alignment horizontal="center"/>
    </xf>
    <xf numFmtId="1" fontId="6" fillId="0" borderId="20" xfId="44" applyNumberFormat="1" applyFont="1" applyBorder="1" applyAlignment="1">
      <alignment horizontal="center"/>
    </xf>
    <xf numFmtId="1" fontId="6" fillId="0" borderId="31" xfId="44" applyNumberFormat="1" applyFont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1" fontId="6" fillId="0" borderId="19" xfId="44" applyNumberFormat="1" applyFont="1" applyFill="1" applyBorder="1" applyAlignment="1">
      <alignment horizontal="center"/>
    </xf>
    <xf numFmtId="1" fontId="6" fillId="0" borderId="33" xfId="44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1" fontId="6" fillId="0" borderId="35" xfId="44" applyNumberFormat="1" applyFont="1" applyFill="1" applyBorder="1" applyAlignment="1">
      <alignment horizontal="center"/>
    </xf>
    <xf numFmtId="1" fontId="6" fillId="0" borderId="35" xfId="44" applyNumberFormat="1" applyFont="1" applyBorder="1" applyAlignment="1">
      <alignment horizontal="center"/>
    </xf>
    <xf numFmtId="1" fontId="6" fillId="0" borderId="36" xfId="44" applyNumberFormat="1" applyFont="1" applyBorder="1" applyAlignment="1">
      <alignment horizontal="center"/>
    </xf>
    <xf numFmtId="3" fontId="6" fillId="0" borderId="0" xfId="44" applyNumberFormat="1" applyFont="1" applyFill="1" applyBorder="1" applyAlignment="1">
      <alignment horizontal="center"/>
    </xf>
    <xf numFmtId="165" fontId="6" fillId="35" borderId="20" xfId="44" applyNumberFormat="1" applyFont="1" applyFill="1" applyBorder="1" applyAlignment="1">
      <alignment horizontal="center"/>
    </xf>
    <xf numFmtId="3" fontId="6" fillId="0" borderId="37" xfId="44" applyNumberFormat="1" applyFont="1" applyBorder="1" applyAlignment="1">
      <alignment horizontal="center"/>
    </xf>
    <xf numFmtId="1" fontId="6" fillId="0" borderId="32" xfId="44" applyNumberFormat="1" applyFont="1" applyFill="1" applyBorder="1" applyAlignment="1">
      <alignment horizontal="center"/>
    </xf>
    <xf numFmtId="167" fontId="7" fillId="34" borderId="38" xfId="0" applyNumberFormat="1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Shelf Sales &amp; Profitability</a:t>
            </a:r>
          </a:p>
        </c:rich>
      </c:tx>
      <c:layout>
        <c:manualLayout>
          <c:xMode val="factor"/>
          <c:yMode val="factor"/>
          <c:x val="-0.07725"/>
          <c:y val="0"/>
        </c:manualLayout>
      </c:layout>
      <c:spPr>
        <a:noFill/>
        <a:ln>
          <a:noFill/>
        </a:ln>
      </c:spPr>
    </c:title>
    <c:view3D>
      <c:rotX val="15"/>
      <c:hPercent val="89"/>
      <c:rotY val="20"/>
      <c:depthPercent val="100"/>
      <c:rAngAx val="1"/>
    </c:view3D>
    <c:plotArea>
      <c:layout>
        <c:manualLayout>
          <c:xMode val="edge"/>
          <c:yMode val="edge"/>
          <c:x val="0.30925"/>
          <c:y val="0.16675"/>
          <c:w val="0.44225"/>
          <c:h val="0.6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 Yr Plan'!$B$20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 Yr Plan'!$C$19:$K$19</c:f>
              <c:numCache/>
            </c:numRef>
          </c:cat>
          <c:val>
            <c:numRef>
              <c:f>'5 Yr Plan'!$C$20:$K$20</c:f>
              <c:numCache/>
            </c:numRef>
          </c:val>
          <c:shape val="box"/>
        </c:ser>
        <c:ser>
          <c:idx val="1"/>
          <c:order val="1"/>
          <c:tx>
            <c:strRef>
              <c:f>'5 Yr Plan'!$B$21</c:f>
              <c:strCache>
                <c:ptCount val="1"/>
                <c:pt idx="0">
                  <c:v>Gross Profit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 Yr Plan'!$C$19:$K$19</c:f>
              <c:numCache/>
            </c:numRef>
          </c:cat>
          <c:val>
            <c:numRef>
              <c:f>'5 Yr Plan'!$C$21:$K$21</c:f>
              <c:numCache/>
            </c:numRef>
          </c:val>
          <c:shape val="box"/>
        </c:ser>
        <c:ser>
          <c:idx val="2"/>
          <c:order val="2"/>
          <c:tx>
            <c:strRef>
              <c:f>'5 Yr Plan'!$B$22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 Yr Plan'!$C$19:$K$19</c:f>
              <c:numCache/>
            </c:numRef>
          </c:cat>
          <c:val>
            <c:numRef>
              <c:f>'5 Yr Plan'!$C$22:$K$22</c:f>
              <c:numCache/>
            </c:numRef>
          </c:val>
          <c:shape val="box"/>
        </c:ser>
        <c:ser>
          <c:idx val="3"/>
          <c:order val="3"/>
          <c:tx>
            <c:strRef>
              <c:f>'5 Yr Plan'!$B$23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'5 Yr Plan'!$C$19:$K$19</c:f>
              <c:numCache/>
            </c:numRef>
          </c:cat>
          <c:val>
            <c:numRef>
              <c:f>'5 Yr Plan'!$C$23:$K$23</c:f>
              <c:numCache/>
            </c:numRef>
          </c:val>
          <c:shape val="box"/>
        </c:ser>
        <c:shape val="box"/>
        <c:axId val="9939908"/>
        <c:axId val="22350309"/>
      </c:bar3DChart>
      <c:catAx>
        <c:axId val="993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08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350309"/>
        <c:crosses val="autoZero"/>
        <c:auto val="1"/>
        <c:lblOffset val="100"/>
        <c:tickLblSkip val="2"/>
        <c:noMultiLvlLbl val="0"/>
      </c:catAx>
      <c:valAx>
        <c:axId val="22350309"/>
        <c:scaling>
          <c:orientation val="minMax"/>
          <c:max val="5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Sales</a:t>
                </a:r>
              </a:p>
            </c:rich>
          </c:tx>
          <c:layout>
            <c:manualLayout>
              <c:xMode val="factor"/>
              <c:yMode val="factor"/>
              <c:x val="-0.2735"/>
              <c:y val="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9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42525"/>
          <c:w val="0.2015"/>
          <c:h val="0.2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24</xdr:row>
      <xdr:rowOff>142875</xdr:rowOff>
    </xdr:from>
    <xdr:to>
      <xdr:col>10</xdr:col>
      <xdr:colOff>19050</xdr:colOff>
      <xdr:row>42</xdr:row>
      <xdr:rowOff>114300</xdr:rowOff>
    </xdr:to>
    <xdr:graphicFrame>
      <xdr:nvGraphicFramePr>
        <xdr:cNvPr id="1" name="Chart 5"/>
        <xdr:cNvGraphicFramePr/>
      </xdr:nvGraphicFramePr>
      <xdr:xfrm>
        <a:off x="314325" y="4495800"/>
        <a:ext cx="5381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1" max="1" width="3.7109375" style="0" customWidth="1"/>
    <col min="2" max="2" width="13.00390625" style="0" customWidth="1"/>
    <col min="3" max="3" width="9.57421875" style="0" customWidth="1"/>
    <col min="4" max="4" width="6.00390625" style="0" customWidth="1"/>
    <col min="5" max="5" width="10.421875" style="0" customWidth="1"/>
    <col min="6" max="6" width="7.57421875" style="0" customWidth="1"/>
    <col min="7" max="7" width="10.8515625" style="0" customWidth="1"/>
    <col min="8" max="8" width="6.00390625" style="0" customWidth="1"/>
    <col min="9" max="9" width="10.421875" style="0" customWidth="1"/>
    <col min="10" max="10" width="7.57421875" style="1" customWidth="1"/>
    <col min="11" max="11" width="12.421875" style="0" bestFit="1" customWidth="1"/>
    <col min="12" max="12" width="6.8515625" style="0" customWidth="1"/>
    <col min="13" max="13" width="10.8515625" style="0" bestFit="1" customWidth="1"/>
    <col min="15" max="18" width="9.7109375" style="0" bestFit="1" customWidth="1"/>
  </cols>
  <sheetData>
    <row r="1" spans="5:10" ht="12.75">
      <c r="E1" s="24"/>
      <c r="F1" s="24"/>
      <c r="G1" s="24"/>
      <c r="H1" s="24"/>
      <c r="I1" s="24"/>
      <c r="J1" s="31"/>
    </row>
    <row r="2" spans="5:10" ht="12.75">
      <c r="E2" s="25" t="s">
        <v>10</v>
      </c>
      <c r="F2" s="25"/>
      <c r="G2" s="6"/>
      <c r="H2" s="6"/>
      <c r="I2" s="6"/>
      <c r="J2" s="31"/>
    </row>
    <row r="4" spans="2:13" ht="13.5" customHeight="1">
      <c r="B4" s="13"/>
      <c r="C4" s="14" t="s">
        <v>9</v>
      </c>
      <c r="D4" s="14"/>
      <c r="E4" s="14" t="s">
        <v>6</v>
      </c>
      <c r="F4" s="14"/>
      <c r="G4" s="28" t="s">
        <v>6</v>
      </c>
      <c r="I4" s="14" t="s">
        <v>11</v>
      </c>
      <c r="J4" s="14"/>
      <c r="K4" s="14" t="s">
        <v>0</v>
      </c>
      <c r="L4" s="2"/>
      <c r="M4" s="14" t="s">
        <v>0</v>
      </c>
    </row>
    <row r="5" spans="2:13" s="19" customFormat="1" ht="13.5" customHeight="1" thickBot="1">
      <c r="B5" s="20"/>
      <c r="C5" s="21">
        <v>2005</v>
      </c>
      <c r="D5" s="21"/>
      <c r="E5" s="21">
        <v>2006</v>
      </c>
      <c r="F5" s="21"/>
      <c r="G5" s="30">
        <v>2007</v>
      </c>
      <c r="I5" s="21">
        <v>2008</v>
      </c>
      <c r="J5" s="21"/>
      <c r="K5" s="21">
        <v>2009</v>
      </c>
      <c r="L5" s="18"/>
      <c r="M5" s="21">
        <v>2010</v>
      </c>
    </row>
    <row r="6" spans="2:13" s="1" customFormat="1" ht="18.75" customHeight="1" thickTop="1">
      <c r="B6" s="15" t="s">
        <v>1</v>
      </c>
      <c r="C6" s="44">
        <v>24630</v>
      </c>
      <c r="D6" s="44"/>
      <c r="E6" s="44">
        <v>174763</v>
      </c>
      <c r="F6" s="44"/>
      <c r="G6" s="45">
        <v>222938</v>
      </c>
      <c r="H6" s="46"/>
      <c r="I6" s="44">
        <v>298612</v>
      </c>
      <c r="J6" s="44"/>
      <c r="K6" s="44" t="e">
        <f>#REF!</f>
        <v>#REF!</v>
      </c>
      <c r="L6" s="47"/>
      <c r="M6" s="54" t="e">
        <f>#REF!</f>
        <v>#REF!</v>
      </c>
    </row>
    <row r="7" spans="2:13" ht="18.75" customHeight="1">
      <c r="B7" s="17" t="s">
        <v>2</v>
      </c>
      <c r="C7" s="48">
        <v>19936</v>
      </c>
      <c r="D7" s="48"/>
      <c r="E7" s="48">
        <v>115712</v>
      </c>
      <c r="F7" s="48"/>
      <c r="G7" s="49">
        <v>152489</v>
      </c>
      <c r="H7" s="50"/>
      <c r="I7" s="48">
        <v>206976</v>
      </c>
      <c r="J7" s="48"/>
      <c r="K7" s="48" t="e">
        <f>#REF!</f>
        <v>#REF!</v>
      </c>
      <c r="L7" s="47"/>
      <c r="M7" s="48" t="e">
        <f>#REF!</f>
        <v>#REF!</v>
      </c>
    </row>
    <row r="8" spans="2:13" ht="18.75" customHeight="1">
      <c r="B8" s="15" t="s">
        <v>3</v>
      </c>
      <c r="C8" s="44">
        <v>4876</v>
      </c>
      <c r="D8" s="46"/>
      <c r="E8" s="44">
        <f>E6-E7</f>
        <v>59051</v>
      </c>
      <c r="F8" s="46"/>
      <c r="G8" s="45">
        <v>69908</v>
      </c>
      <c r="H8" s="46"/>
      <c r="I8" s="44">
        <f>I6-I7</f>
        <v>91636</v>
      </c>
      <c r="J8" s="46"/>
      <c r="K8" s="44" t="e">
        <f>K6-K7</f>
        <v>#REF!</v>
      </c>
      <c r="L8" s="46"/>
      <c r="M8" s="44" t="e">
        <f>M6-M7</f>
        <v>#REF!</v>
      </c>
    </row>
    <row r="9" spans="3:13" s="42" customFormat="1" ht="14.25" customHeight="1">
      <c r="C9" s="22">
        <f>C8/C6</f>
        <v>0.19796995533901746</v>
      </c>
      <c r="D9" s="22"/>
      <c r="E9" s="22">
        <f>E8/E6</f>
        <v>0.33789188787100244</v>
      </c>
      <c r="F9" s="22"/>
      <c r="G9" s="29">
        <f>G8/G6</f>
        <v>0.3135759717948488</v>
      </c>
      <c r="H9" s="23"/>
      <c r="I9" s="22">
        <f>I8/I6</f>
        <v>0.3068731330288133</v>
      </c>
      <c r="J9" s="22"/>
      <c r="K9" s="22" t="e">
        <f>K8/K6</f>
        <v>#REF!</v>
      </c>
      <c r="L9" s="51"/>
      <c r="M9" s="51"/>
    </row>
    <row r="10" spans="2:13" ht="18.75" customHeight="1">
      <c r="B10" s="17" t="s">
        <v>4</v>
      </c>
      <c r="C10" s="48">
        <v>6248</v>
      </c>
      <c r="D10" s="46"/>
      <c r="E10" s="48">
        <v>51838</v>
      </c>
      <c r="F10" s="46"/>
      <c r="G10" s="49">
        <v>46918</v>
      </c>
      <c r="H10" s="52"/>
      <c r="I10" s="48">
        <v>28331</v>
      </c>
      <c r="J10" s="46"/>
      <c r="K10" s="48" t="e">
        <f>#REF!</f>
        <v>#REF!</v>
      </c>
      <c r="L10" s="46"/>
      <c r="M10" s="43" t="e">
        <f>#REF!</f>
        <v>#REF!</v>
      </c>
    </row>
    <row r="11" spans="2:13" s="33" customFormat="1" ht="14.25" customHeight="1">
      <c r="B11" s="41"/>
      <c r="C11" s="23">
        <f>C10/C6</f>
        <v>0.2536743808363784</v>
      </c>
      <c r="D11" s="23"/>
      <c r="E11" s="23">
        <f>E10/E6</f>
        <v>0.296618849527646</v>
      </c>
      <c r="F11" s="23"/>
      <c r="G11" s="40">
        <f>G10/G6</f>
        <v>0.21045313046676656</v>
      </c>
      <c r="H11" s="23"/>
      <c r="I11" s="23">
        <f>I10/I6</f>
        <v>0.09487562455628039</v>
      </c>
      <c r="J11" s="23"/>
      <c r="K11" s="23" t="e">
        <f>K10/K6</f>
        <v>#REF!</v>
      </c>
      <c r="L11" s="51"/>
      <c r="M11" s="51"/>
    </row>
    <row r="12" spans="2:13" ht="18.75" customHeight="1">
      <c r="B12" s="17" t="s">
        <v>5</v>
      </c>
      <c r="C12" s="48">
        <f>C8-C10</f>
        <v>-1372</v>
      </c>
      <c r="D12" s="53"/>
      <c r="E12" s="48">
        <f>E8-E10</f>
        <v>7213</v>
      </c>
      <c r="F12" s="53"/>
      <c r="G12" s="49">
        <f>G8-G10</f>
        <v>22990</v>
      </c>
      <c r="H12" s="52"/>
      <c r="I12" s="48">
        <f>I8-I10</f>
        <v>63305</v>
      </c>
      <c r="J12" s="53"/>
      <c r="K12" s="48" t="e">
        <f>K8-K10</f>
        <v>#REF!</v>
      </c>
      <c r="L12" s="47"/>
      <c r="M12" s="48" t="e">
        <f>M8-M10</f>
        <v>#REF!</v>
      </c>
    </row>
    <row r="13" spans="3:13" s="1" customFormat="1" ht="13.5" customHeight="1">
      <c r="C13" s="46"/>
      <c r="D13" s="46"/>
      <c r="E13" s="22">
        <f>E12/E6</f>
        <v>0.04127303834335643</v>
      </c>
      <c r="F13" s="51"/>
      <c r="G13" s="29">
        <f>G12/G6</f>
        <v>0.10312284132808225</v>
      </c>
      <c r="H13" s="46"/>
      <c r="I13" s="22">
        <f>I12/I6</f>
        <v>0.21199750847253293</v>
      </c>
      <c r="J13" s="51"/>
      <c r="K13" s="22" t="e">
        <f>K12/K6</f>
        <v>#REF!</v>
      </c>
      <c r="L13" s="47"/>
      <c r="M13" s="22" t="e">
        <f>M12/M6</f>
        <v>#REF!</v>
      </c>
    </row>
    <row r="14" ht="13.5" customHeight="1">
      <c r="L14" s="2"/>
    </row>
    <row r="15" spans="5:13" ht="12.75">
      <c r="E15" s="2"/>
      <c r="F15" s="2"/>
      <c r="G15" s="2"/>
      <c r="H15" s="2"/>
      <c r="I15" s="2"/>
      <c r="J15" s="34"/>
      <c r="K15" s="2"/>
      <c r="L15" s="2"/>
      <c r="M15" s="2"/>
    </row>
    <row r="16" spans="5:13" ht="12.75">
      <c r="E16" s="2"/>
      <c r="F16" s="2"/>
      <c r="G16" s="2"/>
      <c r="H16" s="2"/>
      <c r="I16" s="2"/>
      <c r="J16" s="34"/>
      <c r="K16" s="2"/>
      <c r="L16" s="2"/>
      <c r="M16" s="2"/>
    </row>
    <row r="17" spans="5:13" ht="12.75">
      <c r="E17" s="2"/>
      <c r="F17" s="2"/>
      <c r="G17" s="2"/>
      <c r="H17" s="2"/>
      <c r="I17" s="2"/>
      <c r="J17" s="34"/>
      <c r="K17" s="2"/>
      <c r="L17" s="2"/>
      <c r="M17" s="2"/>
    </row>
    <row r="18" spans="2:13" ht="12.75">
      <c r="B18" s="1"/>
      <c r="C18" s="4" t="s">
        <v>9</v>
      </c>
      <c r="D18" s="4"/>
      <c r="E18" s="4" t="s">
        <v>6</v>
      </c>
      <c r="F18" s="4"/>
      <c r="G18" s="4" t="s">
        <v>6</v>
      </c>
      <c r="H18" s="4"/>
      <c r="I18" s="4" t="s">
        <v>6</v>
      </c>
      <c r="J18" s="4"/>
      <c r="K18" s="4" t="s">
        <v>0</v>
      </c>
      <c r="M18" s="4" t="s">
        <v>0</v>
      </c>
    </row>
    <row r="19" spans="2:13" ht="13.5" thickBot="1">
      <c r="B19" s="3"/>
      <c r="C19" s="5">
        <v>2005</v>
      </c>
      <c r="D19" s="5"/>
      <c r="E19" s="5">
        <v>2006</v>
      </c>
      <c r="F19" s="5"/>
      <c r="G19" s="5">
        <v>2007</v>
      </c>
      <c r="H19" s="5"/>
      <c r="I19" s="5">
        <v>2008</v>
      </c>
      <c r="J19" s="5"/>
      <c r="K19" s="5">
        <v>2009</v>
      </c>
      <c r="M19" s="5">
        <v>2010</v>
      </c>
    </row>
    <row r="20" spans="2:13" ht="12.75">
      <c r="B20" t="s">
        <v>1</v>
      </c>
      <c r="C20" s="2">
        <v>24630</v>
      </c>
      <c r="D20" s="2"/>
      <c r="E20" s="2">
        <v>174763</v>
      </c>
      <c r="F20" s="2"/>
      <c r="G20" s="2">
        <v>222938</v>
      </c>
      <c r="H20" s="2"/>
      <c r="I20" s="2">
        <v>300000</v>
      </c>
      <c r="J20" s="32"/>
      <c r="K20" s="2">
        <v>426600</v>
      </c>
      <c r="M20" s="16">
        <v>543010</v>
      </c>
    </row>
    <row r="21" spans="1:13" ht="12.75">
      <c r="A21" s="1"/>
      <c r="B21" t="s">
        <v>3</v>
      </c>
      <c r="C21" s="2">
        <v>4876</v>
      </c>
      <c r="D21" s="2"/>
      <c r="E21" s="2">
        <v>59051</v>
      </c>
      <c r="F21" s="2"/>
      <c r="G21" s="2">
        <v>69908</v>
      </c>
      <c r="H21" s="2"/>
      <c r="I21" s="2">
        <v>207000</v>
      </c>
      <c r="J21" s="34"/>
      <c r="K21" s="2">
        <v>132246</v>
      </c>
      <c r="M21" s="2">
        <v>168333</v>
      </c>
    </row>
    <row r="22" spans="2:13" ht="12.75">
      <c r="B22" s="6" t="s">
        <v>4</v>
      </c>
      <c r="C22" s="11">
        <v>6248</v>
      </c>
      <c r="D22" s="11"/>
      <c r="E22" s="7">
        <v>51838</v>
      </c>
      <c r="F22" s="7"/>
      <c r="G22" s="7">
        <v>46918</v>
      </c>
      <c r="H22" s="7"/>
      <c r="I22" s="7">
        <v>34500</v>
      </c>
      <c r="J22" s="11"/>
      <c r="K22" s="7">
        <v>60655</v>
      </c>
      <c r="M22" s="7">
        <v>86990</v>
      </c>
    </row>
    <row r="23" spans="2:13" ht="12.75">
      <c r="B23" s="8" t="s">
        <v>5</v>
      </c>
      <c r="C23" s="10">
        <v>-1372</v>
      </c>
      <c r="D23" s="10"/>
      <c r="E23" s="9">
        <v>7213</v>
      </c>
      <c r="F23" s="9"/>
      <c r="G23" s="9">
        <v>22990</v>
      </c>
      <c r="H23" s="9"/>
      <c r="I23" s="9">
        <v>58500</v>
      </c>
      <c r="J23" s="10"/>
      <c r="K23" s="9">
        <v>71591</v>
      </c>
      <c r="M23" s="9">
        <v>81343</v>
      </c>
    </row>
    <row r="29" spans="5:13" ht="12.75">
      <c r="E29" s="2"/>
      <c r="F29" s="2"/>
      <c r="G29" s="2"/>
      <c r="H29" s="2"/>
      <c r="I29" s="2"/>
      <c r="J29" s="34"/>
      <c r="K29" s="2"/>
      <c r="L29" s="2"/>
      <c r="M29" s="2"/>
    </row>
    <row r="30" spans="5:13" ht="12.75">
      <c r="E30" s="2"/>
      <c r="F30" s="2"/>
      <c r="G30" s="2"/>
      <c r="H30" s="2"/>
      <c r="I30" s="2"/>
      <c r="J30" s="34"/>
      <c r="K30" s="2"/>
      <c r="L30" s="2"/>
      <c r="M30" s="2"/>
    </row>
    <row r="31" spans="5:13" ht="12.75">
      <c r="E31" s="2"/>
      <c r="F31" s="2"/>
      <c r="G31" s="2"/>
      <c r="H31" s="2"/>
      <c r="I31" s="2"/>
      <c r="J31" s="34"/>
      <c r="K31" s="2"/>
      <c r="L31" s="2"/>
      <c r="M31" s="2"/>
    </row>
    <row r="32" spans="5:13" ht="12.75">
      <c r="E32" s="2"/>
      <c r="F32" s="2"/>
      <c r="G32" s="2"/>
      <c r="H32" s="2"/>
      <c r="I32" s="2"/>
      <c r="J32" s="34"/>
      <c r="K32" s="2"/>
      <c r="L32" s="2"/>
      <c r="M32" s="2"/>
    </row>
    <row r="33" spans="5:13" ht="12.75">
      <c r="E33" s="2"/>
      <c r="F33" s="2"/>
      <c r="G33" s="2"/>
      <c r="H33" s="2"/>
      <c r="I33" s="2"/>
      <c r="J33" s="34"/>
      <c r="K33" s="2"/>
      <c r="L33" s="2"/>
      <c r="M33" s="2"/>
    </row>
  </sheetData>
  <sheetProtection/>
  <printOptions/>
  <pageMargins left="0.75" right="0.75" top="1" bottom="1" header="0.5" footer="0.5"/>
  <pageSetup fitToHeight="1" fitToWidth="1" orientation="portrait" scale="79" r:id="rId2"/>
  <ignoredErrors>
    <ignoredError sqref="I8 E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90" zoomScaleNormal="90" zoomScaleSheetLayoutView="90" zoomScalePageLayoutView="0" workbookViewId="0" topLeftCell="A1">
      <selection activeCell="A33" sqref="A33"/>
    </sheetView>
  </sheetViews>
  <sheetFormatPr defaultColWidth="9.140625" defaultRowHeight="15" customHeight="1"/>
  <cols>
    <col min="1" max="1" width="36.140625" style="12" customWidth="1"/>
    <col min="2" max="3" width="11.140625" style="12" customWidth="1"/>
    <col min="4" max="4" width="11.140625" style="26" customWidth="1"/>
    <col min="5" max="5" width="11.140625" style="12" customWidth="1"/>
    <col min="6" max="13" width="11.421875" style="12" customWidth="1"/>
    <col min="14" max="14" width="13.8515625" style="12" customWidth="1"/>
    <col min="15" max="15" width="12.00390625" style="12" customWidth="1"/>
    <col min="16" max="16384" width="9.140625" style="12" customWidth="1"/>
  </cols>
  <sheetData>
    <row r="1" spans="1:15" ht="24.75" customHeight="1">
      <c r="A1" s="38"/>
      <c r="B1" s="75"/>
      <c r="C1" s="76"/>
      <c r="D1" s="115" t="s">
        <v>48</v>
      </c>
      <c r="E1" s="115"/>
      <c r="F1" s="115"/>
      <c r="G1" s="115"/>
      <c r="H1" s="115"/>
      <c r="I1" s="115"/>
      <c r="J1" s="115"/>
      <c r="K1" s="115"/>
      <c r="L1" s="115"/>
      <c r="M1" s="115"/>
      <c r="N1" s="77">
        <v>2009</v>
      </c>
      <c r="O1" s="35"/>
    </row>
    <row r="2" spans="1:15" ht="15" customHeight="1" thickBot="1">
      <c r="A2" s="38"/>
      <c r="B2" s="78" t="s">
        <v>29</v>
      </c>
      <c r="C2" s="79" t="s">
        <v>30</v>
      </c>
      <c r="D2" s="79" t="s">
        <v>33</v>
      </c>
      <c r="E2" s="79" t="s">
        <v>34</v>
      </c>
      <c r="F2" s="79" t="s">
        <v>35</v>
      </c>
      <c r="G2" s="79" t="s">
        <v>36</v>
      </c>
      <c r="H2" s="79" t="s">
        <v>37</v>
      </c>
      <c r="I2" s="79" t="s">
        <v>38</v>
      </c>
      <c r="J2" s="79" t="s">
        <v>39</v>
      </c>
      <c r="K2" s="79" t="s">
        <v>40</v>
      </c>
      <c r="L2" s="79" t="s">
        <v>41</v>
      </c>
      <c r="M2" s="79" t="s">
        <v>42</v>
      </c>
      <c r="N2" s="72" t="s">
        <v>0</v>
      </c>
      <c r="O2" s="26"/>
    </row>
    <row r="3" spans="1:15" ht="15" customHeight="1" thickBot="1" thickTop="1">
      <c r="A3" s="62" t="s">
        <v>46</v>
      </c>
      <c r="B3" s="85">
        <v>8</v>
      </c>
      <c r="C3" s="85">
        <v>16</v>
      </c>
      <c r="D3" s="85">
        <v>16</v>
      </c>
      <c r="E3" s="85">
        <v>16</v>
      </c>
      <c r="F3" s="85">
        <v>16</v>
      </c>
      <c r="G3" s="85">
        <v>16</v>
      </c>
      <c r="H3" s="85">
        <v>16</v>
      </c>
      <c r="I3" s="85">
        <v>16</v>
      </c>
      <c r="J3" s="85">
        <v>16</v>
      </c>
      <c r="K3" s="85">
        <v>16</v>
      </c>
      <c r="L3" s="85">
        <v>16</v>
      </c>
      <c r="M3" s="85">
        <v>16</v>
      </c>
      <c r="N3" s="86">
        <f>SUM(B3:M3)</f>
        <v>184</v>
      </c>
      <c r="O3" s="65"/>
    </row>
    <row r="4" spans="1:15" ht="15" customHeight="1" thickBot="1">
      <c r="A4" s="61" t="s">
        <v>20</v>
      </c>
      <c r="B4" s="87"/>
      <c r="C4" s="87"/>
      <c r="D4" s="88"/>
      <c r="E4" s="88"/>
      <c r="F4" s="89"/>
      <c r="G4" s="89"/>
      <c r="H4" s="89"/>
      <c r="I4" s="89"/>
      <c r="J4" s="89"/>
      <c r="K4" s="89"/>
      <c r="L4" s="89"/>
      <c r="M4" s="89"/>
      <c r="N4" s="89"/>
      <c r="O4" s="67"/>
    </row>
    <row r="5" spans="1:14" ht="15" customHeight="1" thickBot="1">
      <c r="A5" s="62" t="s">
        <v>50</v>
      </c>
      <c r="B5" s="80">
        <f>B3*60</f>
        <v>480</v>
      </c>
      <c r="C5" s="80">
        <f>C3*60</f>
        <v>960</v>
      </c>
      <c r="D5" s="80">
        <f aca="true" t="shared" si="0" ref="D5:M5">D3*60</f>
        <v>960</v>
      </c>
      <c r="E5" s="80">
        <f t="shared" si="0"/>
        <v>960</v>
      </c>
      <c r="F5" s="80">
        <f t="shared" si="0"/>
        <v>960</v>
      </c>
      <c r="G5" s="80">
        <f t="shared" si="0"/>
        <v>960</v>
      </c>
      <c r="H5" s="80">
        <f t="shared" si="0"/>
        <v>960</v>
      </c>
      <c r="I5" s="80">
        <f t="shared" si="0"/>
        <v>960</v>
      </c>
      <c r="J5" s="80">
        <f t="shared" si="0"/>
        <v>960</v>
      </c>
      <c r="K5" s="80">
        <f t="shared" si="0"/>
        <v>960</v>
      </c>
      <c r="L5" s="80">
        <f t="shared" si="0"/>
        <v>960</v>
      </c>
      <c r="M5" s="80">
        <f t="shared" si="0"/>
        <v>960</v>
      </c>
      <c r="N5" s="113">
        <f>SUM(B5:M5)</f>
        <v>11040</v>
      </c>
    </row>
    <row r="6" spans="1:14" ht="15" customHeight="1">
      <c r="A6" s="61" t="s">
        <v>21</v>
      </c>
      <c r="B6" s="81">
        <f>SUM(B5:B5)</f>
        <v>480</v>
      </c>
      <c r="C6" s="81">
        <f>SUM(C5:C5)</f>
        <v>960</v>
      </c>
      <c r="D6" s="81">
        <f>SUM(D5:D5)</f>
        <v>960</v>
      </c>
      <c r="E6" s="81">
        <f>SUM(E5:E5)</f>
        <v>960</v>
      </c>
      <c r="F6" s="81">
        <f aca="true" t="shared" si="1" ref="F6:N6">SUM(F5:F5)</f>
        <v>960</v>
      </c>
      <c r="G6" s="81">
        <f t="shared" si="1"/>
        <v>960</v>
      </c>
      <c r="H6" s="81">
        <f t="shared" si="1"/>
        <v>960</v>
      </c>
      <c r="I6" s="81">
        <f t="shared" si="1"/>
        <v>960</v>
      </c>
      <c r="J6" s="81">
        <f t="shared" si="1"/>
        <v>960</v>
      </c>
      <c r="K6" s="81">
        <f t="shared" si="1"/>
        <v>960</v>
      </c>
      <c r="L6" s="81">
        <f t="shared" si="1"/>
        <v>960</v>
      </c>
      <c r="M6" s="81">
        <f t="shared" si="1"/>
        <v>960</v>
      </c>
      <c r="N6" s="81">
        <f t="shared" si="1"/>
        <v>11040</v>
      </c>
    </row>
    <row r="7" spans="1:15" ht="15" customHeight="1">
      <c r="A7" s="61"/>
      <c r="B7" s="69"/>
      <c r="C7" s="69"/>
      <c r="D7" s="64"/>
      <c r="E7" s="64"/>
      <c r="F7" s="63"/>
      <c r="G7" s="63"/>
      <c r="H7" s="63"/>
      <c r="I7" s="63"/>
      <c r="J7" s="63"/>
      <c r="K7" s="63"/>
      <c r="L7" s="63"/>
      <c r="M7" s="63"/>
      <c r="N7" s="55"/>
      <c r="O7" s="38"/>
    </row>
    <row r="8" spans="1:15" ht="15" customHeight="1" thickBot="1">
      <c r="A8" s="61" t="s">
        <v>22</v>
      </c>
      <c r="B8" s="69"/>
      <c r="C8" s="69"/>
      <c r="D8" s="68"/>
      <c r="E8" s="66"/>
      <c r="F8" s="55"/>
      <c r="G8" s="55"/>
      <c r="H8" s="55"/>
      <c r="I8" s="55"/>
      <c r="J8" s="55"/>
      <c r="K8" s="55"/>
      <c r="L8" s="55"/>
      <c r="M8" s="55"/>
      <c r="N8" s="55"/>
      <c r="O8" s="38"/>
    </row>
    <row r="9" spans="1:15" ht="15" customHeight="1">
      <c r="A9" s="62" t="s">
        <v>17</v>
      </c>
      <c r="B9" s="90"/>
      <c r="C9" s="91"/>
      <c r="D9" s="92"/>
      <c r="E9" s="93"/>
      <c r="F9" s="94"/>
      <c r="G9" s="94"/>
      <c r="H9" s="94"/>
      <c r="I9" s="94"/>
      <c r="J9" s="94"/>
      <c r="K9" s="94"/>
      <c r="L9" s="94"/>
      <c r="M9" s="95"/>
      <c r="N9" s="82">
        <f>SUM(B9:M9)</f>
        <v>0</v>
      </c>
      <c r="O9" s="38"/>
    </row>
    <row r="10" spans="1:14" ht="15" customHeight="1">
      <c r="A10" s="62" t="s">
        <v>31</v>
      </c>
      <c r="B10" s="96"/>
      <c r="C10" s="97"/>
      <c r="D10" s="98"/>
      <c r="E10" s="99"/>
      <c r="F10" s="99"/>
      <c r="G10" s="99"/>
      <c r="H10" s="99"/>
      <c r="I10" s="99"/>
      <c r="J10" s="99"/>
      <c r="K10" s="99"/>
      <c r="L10" s="99"/>
      <c r="M10" s="100"/>
      <c r="N10" s="83">
        <f aca="true" t="shared" si="2" ref="N10:N29">SUM(B10:M10)</f>
        <v>0</v>
      </c>
    </row>
    <row r="11" spans="1:14" ht="15" customHeight="1">
      <c r="A11" s="62" t="s">
        <v>32</v>
      </c>
      <c r="B11" s="96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83">
        <f t="shared" si="2"/>
        <v>0</v>
      </c>
    </row>
    <row r="12" spans="1:14" ht="15" customHeight="1">
      <c r="A12" s="62" t="s">
        <v>26</v>
      </c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83">
        <f>SUM(B12:M12)</f>
        <v>0</v>
      </c>
    </row>
    <row r="13" spans="1:14" ht="15" customHeight="1">
      <c r="A13" s="39" t="s">
        <v>8</v>
      </c>
      <c r="B13" s="96"/>
      <c r="C13" s="97"/>
      <c r="D13" s="98"/>
      <c r="E13" s="99"/>
      <c r="F13" s="99"/>
      <c r="G13" s="99"/>
      <c r="H13" s="99"/>
      <c r="I13" s="99"/>
      <c r="J13" s="99"/>
      <c r="K13" s="101"/>
      <c r="L13" s="101"/>
      <c r="M13" s="102"/>
      <c r="N13" s="83">
        <f t="shared" si="2"/>
        <v>0</v>
      </c>
    </row>
    <row r="14" spans="1:14" ht="15" customHeight="1">
      <c r="A14" s="62" t="s">
        <v>43</v>
      </c>
      <c r="B14" s="96"/>
      <c r="C14" s="97"/>
      <c r="D14" s="103"/>
      <c r="E14" s="97"/>
      <c r="F14" s="97"/>
      <c r="G14" s="97"/>
      <c r="H14" s="97"/>
      <c r="I14" s="97"/>
      <c r="J14" s="97"/>
      <c r="K14" s="97"/>
      <c r="L14" s="97"/>
      <c r="M14" s="104"/>
      <c r="N14" s="83">
        <f t="shared" si="2"/>
        <v>0</v>
      </c>
    </row>
    <row r="15" spans="1:14" ht="15" customHeight="1">
      <c r="A15" s="62" t="s">
        <v>44</v>
      </c>
      <c r="B15" s="96"/>
      <c r="C15" s="97"/>
      <c r="D15" s="103"/>
      <c r="E15" s="97"/>
      <c r="F15" s="97"/>
      <c r="G15" s="97"/>
      <c r="H15" s="97"/>
      <c r="I15" s="97"/>
      <c r="J15" s="97"/>
      <c r="K15" s="97"/>
      <c r="L15" s="97"/>
      <c r="M15" s="104"/>
      <c r="N15" s="83">
        <f t="shared" si="2"/>
        <v>0</v>
      </c>
    </row>
    <row r="16" spans="1:14" ht="15" customHeight="1">
      <c r="A16" s="62" t="s">
        <v>45</v>
      </c>
      <c r="B16" s="96"/>
      <c r="C16" s="97"/>
      <c r="D16" s="103"/>
      <c r="E16" s="97"/>
      <c r="F16" s="97"/>
      <c r="G16" s="97"/>
      <c r="H16" s="97"/>
      <c r="I16" s="97"/>
      <c r="J16" s="97"/>
      <c r="K16" s="97"/>
      <c r="L16" s="97"/>
      <c r="M16" s="104"/>
      <c r="N16" s="83">
        <f t="shared" si="2"/>
        <v>0</v>
      </c>
    </row>
    <row r="17" spans="1:14" ht="15" customHeight="1">
      <c r="A17" s="39" t="s">
        <v>13</v>
      </c>
      <c r="B17" s="96"/>
      <c r="C17" s="97"/>
      <c r="D17" s="98"/>
      <c r="E17" s="99"/>
      <c r="F17" s="99"/>
      <c r="G17" s="99"/>
      <c r="H17" s="99"/>
      <c r="I17" s="99"/>
      <c r="J17" s="99"/>
      <c r="K17" s="99"/>
      <c r="L17" s="99"/>
      <c r="M17" s="100"/>
      <c r="N17" s="83">
        <f t="shared" si="2"/>
        <v>0</v>
      </c>
    </row>
    <row r="18" spans="1:14" ht="15" customHeight="1">
      <c r="A18" s="39" t="s">
        <v>49</v>
      </c>
      <c r="B18" s="96"/>
      <c r="C18" s="97"/>
      <c r="D18" s="98"/>
      <c r="E18" s="99"/>
      <c r="F18" s="99"/>
      <c r="G18" s="99"/>
      <c r="H18" s="99"/>
      <c r="I18" s="99"/>
      <c r="J18" s="99"/>
      <c r="K18" s="99"/>
      <c r="L18" s="99"/>
      <c r="M18" s="114"/>
      <c r="N18" s="83">
        <f t="shared" si="2"/>
        <v>0</v>
      </c>
    </row>
    <row r="19" spans="1:14" ht="15" customHeight="1">
      <c r="A19" s="39" t="s">
        <v>18</v>
      </c>
      <c r="B19" s="96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83">
        <f t="shared" si="2"/>
        <v>0</v>
      </c>
    </row>
    <row r="20" spans="1:14" ht="15" customHeight="1">
      <c r="A20" s="39" t="s">
        <v>12</v>
      </c>
      <c r="B20" s="105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83">
        <f t="shared" si="2"/>
        <v>0</v>
      </c>
    </row>
    <row r="21" spans="1:14" ht="15" customHeight="1">
      <c r="A21" s="39" t="s">
        <v>16</v>
      </c>
      <c r="B21" s="96"/>
      <c r="C21" s="97"/>
      <c r="D21" s="98"/>
      <c r="E21" s="99"/>
      <c r="F21" s="99"/>
      <c r="G21" s="99"/>
      <c r="H21" s="99"/>
      <c r="I21" s="99"/>
      <c r="J21" s="99"/>
      <c r="K21" s="101"/>
      <c r="L21" s="101"/>
      <c r="M21" s="102"/>
      <c r="N21" s="83">
        <f t="shared" si="2"/>
        <v>0</v>
      </c>
    </row>
    <row r="22" spans="1:14" ht="15" customHeight="1">
      <c r="A22" s="39" t="s">
        <v>14</v>
      </c>
      <c r="B22" s="96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106"/>
      <c r="N22" s="83">
        <f t="shared" si="2"/>
        <v>0</v>
      </c>
    </row>
    <row r="23" spans="1:14" ht="15" customHeight="1">
      <c r="A23" s="39" t="s">
        <v>28</v>
      </c>
      <c r="B23" s="105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  <c r="N23" s="83">
        <f t="shared" si="2"/>
        <v>0</v>
      </c>
    </row>
    <row r="24" spans="1:14" ht="15" customHeight="1">
      <c r="A24" s="39" t="s">
        <v>24</v>
      </c>
      <c r="B24" s="96"/>
      <c r="C24" s="97"/>
      <c r="D24" s="98"/>
      <c r="E24" s="99"/>
      <c r="F24" s="99"/>
      <c r="G24" s="99"/>
      <c r="H24" s="99"/>
      <c r="I24" s="99"/>
      <c r="J24" s="99"/>
      <c r="K24" s="99"/>
      <c r="L24" s="99"/>
      <c r="M24" s="100"/>
      <c r="N24" s="83">
        <f t="shared" si="2"/>
        <v>0</v>
      </c>
    </row>
    <row r="25" spans="1:14" ht="15" customHeight="1">
      <c r="A25" s="39" t="s">
        <v>27</v>
      </c>
      <c r="B25" s="96"/>
      <c r="C25" s="97"/>
      <c r="D25" s="98"/>
      <c r="E25" s="99"/>
      <c r="F25" s="99"/>
      <c r="G25" s="99"/>
      <c r="H25" s="99"/>
      <c r="I25" s="99"/>
      <c r="J25" s="99"/>
      <c r="K25" s="99"/>
      <c r="L25" s="99"/>
      <c r="M25" s="100"/>
      <c r="N25" s="83">
        <f t="shared" si="2"/>
        <v>0</v>
      </c>
    </row>
    <row r="26" spans="1:14" ht="15" customHeight="1">
      <c r="A26" s="39" t="s">
        <v>25</v>
      </c>
      <c r="B26" s="96"/>
      <c r="C26" s="97"/>
      <c r="D26" s="98"/>
      <c r="E26" s="99"/>
      <c r="F26" s="99"/>
      <c r="G26" s="99"/>
      <c r="H26" s="99"/>
      <c r="I26" s="99"/>
      <c r="J26" s="99"/>
      <c r="K26" s="99"/>
      <c r="L26" s="99"/>
      <c r="M26" s="100"/>
      <c r="N26" s="83">
        <f t="shared" si="2"/>
        <v>0</v>
      </c>
    </row>
    <row r="27" spans="1:14" ht="15" customHeight="1">
      <c r="A27" s="39" t="s">
        <v>15</v>
      </c>
      <c r="B27" s="96"/>
      <c r="C27" s="97"/>
      <c r="D27" s="98"/>
      <c r="E27" s="99"/>
      <c r="F27" s="99"/>
      <c r="G27" s="99"/>
      <c r="H27" s="99"/>
      <c r="I27" s="99"/>
      <c r="J27" s="99"/>
      <c r="K27" s="101"/>
      <c r="L27" s="101"/>
      <c r="M27" s="102"/>
      <c r="N27" s="83">
        <f t="shared" si="2"/>
        <v>0</v>
      </c>
    </row>
    <row r="28" spans="1:15" ht="15" customHeight="1">
      <c r="A28" s="39" t="s">
        <v>47</v>
      </c>
      <c r="B28" s="10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03"/>
      <c r="N28" s="83">
        <f t="shared" si="2"/>
        <v>0</v>
      </c>
      <c r="O28" s="38"/>
    </row>
    <row r="29" spans="1:15" ht="15" customHeight="1" thickBot="1">
      <c r="A29" s="39" t="s">
        <v>19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9"/>
      <c r="L29" s="109"/>
      <c r="M29" s="110"/>
      <c r="N29" s="84">
        <f t="shared" si="2"/>
        <v>0</v>
      </c>
      <c r="O29" s="38"/>
    </row>
    <row r="30" spans="1:15" ht="15" customHeight="1">
      <c r="A30" s="69" t="s">
        <v>7</v>
      </c>
      <c r="B30" s="111">
        <f aca="true" t="shared" si="3" ref="B30:N30">SUM(B9:B29)</f>
        <v>0</v>
      </c>
      <c r="C30" s="111">
        <f t="shared" si="3"/>
        <v>0</v>
      </c>
      <c r="D30" s="111">
        <f t="shared" si="3"/>
        <v>0</v>
      </c>
      <c r="E30" s="111">
        <f t="shared" si="3"/>
        <v>0</v>
      </c>
      <c r="F30" s="111">
        <f t="shared" si="3"/>
        <v>0</v>
      </c>
      <c r="G30" s="111">
        <f t="shared" si="3"/>
        <v>0</v>
      </c>
      <c r="H30" s="111">
        <f t="shared" si="3"/>
        <v>0</v>
      </c>
      <c r="I30" s="111">
        <f t="shared" si="3"/>
        <v>0</v>
      </c>
      <c r="J30" s="111">
        <f t="shared" si="3"/>
        <v>0</v>
      </c>
      <c r="K30" s="111">
        <f t="shared" si="3"/>
        <v>0</v>
      </c>
      <c r="L30" s="111">
        <f t="shared" si="3"/>
        <v>0</v>
      </c>
      <c r="M30" s="111">
        <f t="shared" si="3"/>
        <v>0</v>
      </c>
      <c r="N30" s="64">
        <f t="shared" si="3"/>
        <v>0</v>
      </c>
      <c r="O30" s="64"/>
    </row>
    <row r="31" spans="1:15" ht="15" customHeight="1">
      <c r="A31" s="39"/>
      <c r="B31" s="39"/>
      <c r="C31" s="39"/>
      <c r="D31" s="66"/>
      <c r="E31" s="66"/>
      <c r="F31" s="66"/>
      <c r="G31" s="66"/>
      <c r="H31" s="66"/>
      <c r="I31" s="66"/>
      <c r="J31" s="66"/>
      <c r="K31" s="55"/>
      <c r="L31" s="55"/>
      <c r="M31" s="55"/>
      <c r="N31" s="55"/>
      <c r="O31" s="38"/>
    </row>
    <row r="32" spans="1:16" ht="21.75" customHeight="1">
      <c r="A32" s="74" t="s">
        <v>51</v>
      </c>
      <c r="B32" s="112">
        <f aca="true" t="shared" si="4" ref="B32:N32">B6-B30</f>
        <v>480</v>
      </c>
      <c r="C32" s="112">
        <f t="shared" si="4"/>
        <v>960</v>
      </c>
      <c r="D32" s="112">
        <f t="shared" si="4"/>
        <v>960</v>
      </c>
      <c r="E32" s="112">
        <f t="shared" si="4"/>
        <v>960</v>
      </c>
      <c r="F32" s="112">
        <f t="shared" si="4"/>
        <v>960</v>
      </c>
      <c r="G32" s="112">
        <f t="shared" si="4"/>
        <v>960</v>
      </c>
      <c r="H32" s="112">
        <f t="shared" si="4"/>
        <v>960</v>
      </c>
      <c r="I32" s="112">
        <f t="shared" si="4"/>
        <v>960</v>
      </c>
      <c r="J32" s="112">
        <f t="shared" si="4"/>
        <v>960</v>
      </c>
      <c r="K32" s="112">
        <f t="shared" si="4"/>
        <v>960</v>
      </c>
      <c r="L32" s="112">
        <f t="shared" si="4"/>
        <v>960</v>
      </c>
      <c r="M32" s="112">
        <f t="shared" si="4"/>
        <v>960</v>
      </c>
      <c r="N32" s="112">
        <f t="shared" si="4"/>
        <v>11040</v>
      </c>
      <c r="O32" s="66"/>
      <c r="P32" s="38"/>
    </row>
    <row r="33" spans="2:15" s="58" customFormat="1" ht="15" customHeight="1">
      <c r="B33" s="59">
        <f aca="true" t="shared" si="5" ref="B33:N33">B32/B6</f>
        <v>1</v>
      </c>
      <c r="C33" s="59">
        <f t="shared" si="5"/>
        <v>1</v>
      </c>
      <c r="D33" s="59">
        <f t="shared" si="5"/>
        <v>1</v>
      </c>
      <c r="E33" s="59">
        <f t="shared" si="5"/>
        <v>1</v>
      </c>
      <c r="F33" s="59">
        <f t="shared" si="5"/>
        <v>1</v>
      </c>
      <c r="G33" s="59">
        <f t="shared" si="5"/>
        <v>1</v>
      </c>
      <c r="H33" s="59">
        <f t="shared" si="5"/>
        <v>1</v>
      </c>
      <c r="I33" s="59">
        <f t="shared" si="5"/>
        <v>1</v>
      </c>
      <c r="J33" s="59">
        <f t="shared" si="5"/>
        <v>1</v>
      </c>
      <c r="K33" s="59">
        <f t="shared" si="5"/>
        <v>1</v>
      </c>
      <c r="L33" s="59">
        <f t="shared" si="5"/>
        <v>1</v>
      </c>
      <c r="M33" s="59">
        <f t="shared" si="5"/>
        <v>1</v>
      </c>
      <c r="N33" s="59">
        <f t="shared" si="5"/>
        <v>1</v>
      </c>
      <c r="O33" s="60"/>
    </row>
    <row r="34" spans="1:15" ht="15" customHeight="1">
      <c r="A34" s="36" t="s">
        <v>23</v>
      </c>
      <c r="B34" s="36"/>
      <c r="C34" s="57">
        <f>C32</f>
        <v>960</v>
      </c>
      <c r="D34" s="57">
        <f>C34+D32</f>
        <v>1920</v>
      </c>
      <c r="E34" s="57">
        <f>D34+E32</f>
        <v>2880</v>
      </c>
      <c r="F34" s="27">
        <f>E34+F32</f>
        <v>3840</v>
      </c>
      <c r="G34" s="27">
        <f aca="true" t="shared" si="6" ref="G34:M34">F34+G32</f>
        <v>4800</v>
      </c>
      <c r="H34" s="27">
        <f t="shared" si="6"/>
        <v>5760</v>
      </c>
      <c r="I34" s="27">
        <f t="shared" si="6"/>
        <v>6720</v>
      </c>
      <c r="J34" s="27">
        <f t="shared" si="6"/>
        <v>7680</v>
      </c>
      <c r="K34" s="27">
        <f t="shared" si="6"/>
        <v>8640</v>
      </c>
      <c r="L34" s="27">
        <f t="shared" si="6"/>
        <v>9600</v>
      </c>
      <c r="M34" s="27">
        <f t="shared" si="6"/>
        <v>10560</v>
      </c>
      <c r="N34" s="56"/>
      <c r="O34" s="37"/>
    </row>
    <row r="35" spans="4:15" ht="15" customHeight="1">
      <c r="D35" s="57"/>
      <c r="E35" s="57"/>
      <c r="F35" s="27"/>
      <c r="G35" s="27"/>
      <c r="H35" s="27"/>
      <c r="I35" s="27"/>
      <c r="J35" s="27"/>
      <c r="K35" s="27"/>
      <c r="L35" s="27"/>
      <c r="M35" s="27"/>
      <c r="N35" s="56"/>
      <c r="O35" s="37"/>
    </row>
    <row r="36" s="70" customFormat="1" ht="15" customHeight="1">
      <c r="D36" s="71"/>
    </row>
    <row r="37" spans="1:3" ht="15" customHeight="1">
      <c r="A37" s="73"/>
      <c r="B37" s="73"/>
      <c r="C37" s="73"/>
    </row>
  </sheetData>
  <sheetProtection/>
  <mergeCells count="1">
    <mergeCell ref="D1:M1"/>
  </mergeCells>
  <printOptions horizontalCentered="1"/>
  <pageMargins left="0.45" right="0.45" top="0.75" bottom="0.5" header="0.3" footer="0.3"/>
  <pageSetup fitToHeight="3" orientation="landscape" scale="71" r:id="rId1"/>
  <rowBreaks count="1" manualBreakCount="1">
    <brk id="3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Jehle</dc:creator>
  <cp:keywords/>
  <dc:description/>
  <cp:lastModifiedBy>Charles Jehle</cp:lastModifiedBy>
  <cp:lastPrinted>2009-04-19T02:19:35Z</cp:lastPrinted>
  <dcterms:created xsi:type="dcterms:W3CDTF">2008-02-19T21:39:37Z</dcterms:created>
  <dcterms:modified xsi:type="dcterms:W3CDTF">2010-06-10T20:34:12Z</dcterms:modified>
  <cp:category/>
  <cp:version/>
  <cp:contentType/>
  <cp:contentStatus/>
</cp:coreProperties>
</file>